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<sst xmlns="http://schemas.openxmlformats.org/spreadsheetml/2006/main" count="148" uniqueCount="95">
  <si>
    <t>Название объединения</t>
  </si>
  <si>
    <t>Педагог</t>
  </si>
  <si>
    <t>всего часов в неделю</t>
  </si>
  <si>
    <t>Часов в неделю</t>
  </si>
  <si>
    <t>Групп</t>
  </si>
  <si>
    <t>Детей</t>
  </si>
  <si>
    <t>1 год</t>
  </si>
  <si>
    <t>2 год</t>
  </si>
  <si>
    <t>3 год и более</t>
  </si>
  <si>
    <t>Всего групп</t>
  </si>
  <si>
    <t>всего детей</t>
  </si>
  <si>
    <t>обучения</t>
  </si>
  <si>
    <t>Научно-техническая, спортивно-техническая</t>
  </si>
  <si>
    <t>Авиамодельный</t>
  </si>
  <si>
    <t>Минашкин Н.Г.</t>
  </si>
  <si>
    <t>НТМ</t>
  </si>
  <si>
    <t>Шахматы</t>
  </si>
  <si>
    <t>Борисова Н.Г.</t>
  </si>
  <si>
    <t>ВСЕГО часов</t>
  </si>
  <si>
    <t>Художественно-эстетитеческая</t>
  </si>
  <si>
    <t>Умелец (прир.мат)</t>
  </si>
  <si>
    <t>Мастерс. рукоделия</t>
  </si>
  <si>
    <t>Кшенина О.Е.</t>
  </si>
  <si>
    <t>Вязанье</t>
  </si>
  <si>
    <t>Повстенко Ю.Б.</t>
  </si>
  <si>
    <t>Народные промыслы</t>
  </si>
  <si>
    <t>Черкасова И.Ю.</t>
  </si>
  <si>
    <t>Чикова Е.Б.</t>
  </si>
  <si>
    <t>Бунак О.В.</t>
  </si>
  <si>
    <t>Бисероплетение</t>
  </si>
  <si>
    <t>Мягкая игрушка</t>
  </si>
  <si>
    <t>Давыдова С.А.</t>
  </si>
  <si>
    <t>Лоскутная техника</t>
  </si>
  <si>
    <t>Осипова З.С.</t>
  </si>
  <si>
    <t>Худ.гимнастика</t>
  </si>
  <si>
    <t>Степина И.Н.</t>
  </si>
  <si>
    <t>Ершова Е.А.</t>
  </si>
  <si>
    <t>Семейникова Н. В.</t>
  </si>
  <si>
    <t>Григорьева Е.Ю.</t>
  </si>
  <si>
    <t>Химочкин В.А.</t>
  </si>
  <si>
    <t>Химочкина Т.Н.</t>
  </si>
  <si>
    <t>Кудрявцева Н.П.</t>
  </si>
  <si>
    <t>Социально-педагогическая</t>
  </si>
  <si>
    <t>"Лидер"</t>
  </si>
  <si>
    <t>Корабельникова Т.С.</t>
  </si>
  <si>
    <t>Карапузы</t>
  </si>
  <si>
    <t>Кравченко Т.В.</t>
  </si>
  <si>
    <t>Семейникова</t>
  </si>
  <si>
    <t>Английский язык (самоокупаемость)</t>
  </si>
  <si>
    <t>Уварова М.Г.</t>
  </si>
  <si>
    <t>*</t>
  </si>
  <si>
    <t>ИТОГО</t>
  </si>
  <si>
    <t xml:space="preserve">*Общее количество часов без часов групп на самоокупаемости, количество групп и детей </t>
  </si>
  <si>
    <t>включает уч-ся групп самоокупаемости</t>
  </si>
  <si>
    <t xml:space="preserve">Учебный план ДЮЦ "Горизонт" на 2013-2014 учебный год </t>
  </si>
  <si>
    <t>Турист ШБ</t>
  </si>
  <si>
    <t>Направленность</t>
  </si>
  <si>
    <t>Мой мир</t>
  </si>
  <si>
    <t xml:space="preserve"> </t>
  </si>
  <si>
    <t>Спорт. ориентирование</t>
  </si>
  <si>
    <t>Туризм</t>
  </si>
  <si>
    <t>ТЭК</t>
  </si>
  <si>
    <t>Корабельникова Ю. А.</t>
  </si>
  <si>
    <t>Умелые руки</t>
  </si>
  <si>
    <t>Согласовано:</t>
  </si>
  <si>
    <t>Утверждаю:</t>
  </si>
  <si>
    <t>Начальник отдела образования</t>
  </si>
  <si>
    <t>Ислентьев В. П.</t>
  </si>
  <si>
    <t>Боровенко Е. В.</t>
  </si>
  <si>
    <t xml:space="preserve"> Директор МБОУ ДОД </t>
  </si>
  <si>
    <t>"ДЮЦ "Горизонт"</t>
  </si>
  <si>
    <t>туристско-краеведческая, эколого-биологическая, военно-патриотическая</t>
  </si>
  <si>
    <t>АБВГДейка</t>
  </si>
  <si>
    <t>Макарова Т.В.</t>
  </si>
  <si>
    <t>Роспись по дереву</t>
  </si>
  <si>
    <t>Батик</t>
  </si>
  <si>
    <t>Мусатова Н. Г.</t>
  </si>
  <si>
    <t>Дягелев  В. И.</t>
  </si>
  <si>
    <t>Тех. творчество</t>
  </si>
  <si>
    <t>Глущенко А. А.</t>
  </si>
  <si>
    <t>Грачёва А. И.</t>
  </si>
  <si>
    <t>ЮИД</t>
  </si>
  <si>
    <t>ШБ</t>
  </si>
  <si>
    <t>Алиева Л. Н.</t>
  </si>
  <si>
    <t>Пословская С. В.</t>
  </si>
  <si>
    <t>Желудкова Е. Е.</t>
  </si>
  <si>
    <t>Муравьёва О. С.</t>
  </si>
  <si>
    <t>Хайдакина Л. И.</t>
  </si>
  <si>
    <t>Минашкин Н. Г.</t>
  </si>
  <si>
    <t>Буркова Л. В.</t>
  </si>
  <si>
    <t>Лысенко Е. А.</t>
  </si>
  <si>
    <t>Заикина С. К.</t>
  </si>
  <si>
    <t>Хныкина А. М.</t>
  </si>
  <si>
    <t>"Экситон"</t>
  </si>
  <si>
    <t>"Фольклор"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</si>
</sst>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14"/>
      <color indexed="10"/>
      <name val="Times New Roman"/>
      <family val="1"/>
    </font>
    <font>
      <sz val="6"/>
      <color indexed="10"/>
      <name val="Times New Roman"/>
      <family val="1"/>
    </font>
    <font>
      <sz val="6"/>
      <name val="Times New Roman"/>
      <family val="1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sz val="10"/>
      <color indexed="18"/>
      <name val="Times New Roman"/>
      <family val="1"/>
    </font>
    <font>
      <sz val="10"/>
      <color indexed="62"/>
      <name val="Times New Roman"/>
      <family val="1"/>
    </font>
    <font>
      <sz val="10"/>
      <color indexed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1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21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2" fillId="0" borderId="0" xfId="0" applyFont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13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26" xfId="0" applyFont="1" applyFill="1" applyBorder="1" applyAlignment="1">
      <alignment/>
    </xf>
    <xf numFmtId="0" fontId="3" fillId="0" borderId="27" xfId="0" applyFont="1" applyFill="1" applyBorder="1" applyAlignment="1">
      <alignment vertical="center" wrapText="1"/>
    </xf>
    <xf numFmtId="0" fontId="14" fillId="0" borderId="28" xfId="0" applyFont="1" applyBorder="1" applyAlignment="1">
      <alignment horizontal="center" vertical="center" textRotation="90" wrapText="1"/>
    </xf>
    <xf numFmtId="0" fontId="5" fillId="0" borderId="23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29" xfId="0" applyFont="1" applyBorder="1" applyAlignment="1">
      <alignment vertical="center" textRotation="90" wrapText="1"/>
    </xf>
    <xf numFmtId="0" fontId="5" fillId="0" borderId="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30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0" fontId="3" fillId="0" borderId="34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4" fillId="0" borderId="37" xfId="0" applyFont="1" applyBorder="1" applyAlignment="1">
      <alignment vertical="center" textRotation="90" wrapText="1"/>
    </xf>
    <xf numFmtId="0" fontId="4" fillId="0" borderId="38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5" fillId="0" borderId="37" xfId="0" applyFont="1" applyBorder="1" applyAlignment="1">
      <alignment vertical="center" textRotation="90" wrapText="1"/>
    </xf>
    <xf numFmtId="0" fontId="3" fillId="0" borderId="42" xfId="0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10" fillId="0" borderId="12" xfId="0" applyFont="1" applyFill="1" applyBorder="1" applyAlignment="1">
      <alignment horizontal="center"/>
    </xf>
    <xf numFmtId="0" fontId="14" fillId="0" borderId="15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3" fillId="0" borderId="40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3" fillId="0" borderId="13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" fillId="0" borderId="47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34" xfId="0" applyFont="1" applyFill="1" applyBorder="1" applyAlignment="1">
      <alignment/>
    </xf>
    <xf numFmtId="0" fontId="3" fillId="0" borderId="22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0" fillId="0" borderId="35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10" fillId="0" borderId="34" xfId="0" applyFont="1" applyFill="1" applyBorder="1" applyAlignment="1">
      <alignment horizontal="center"/>
    </xf>
    <xf numFmtId="0" fontId="9" fillId="0" borderId="36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41" fillId="0" borderId="0" xfId="0" applyFont="1" applyAlignment="1">
      <alignment/>
    </xf>
    <xf numFmtId="0" fontId="17" fillId="0" borderId="0" xfId="0" applyFont="1" applyAlignment="1">
      <alignment/>
    </xf>
    <xf numFmtId="0" fontId="3" fillId="0" borderId="24" xfId="0" applyFont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37" xfId="0" applyFont="1" applyBorder="1" applyAlignment="1">
      <alignment horizontal="center" vertical="center" textRotation="90" wrapText="1"/>
    </xf>
    <xf numFmtId="0" fontId="8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 textRotation="90" wrapText="1"/>
    </xf>
    <xf numFmtId="0" fontId="2" fillId="0" borderId="29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17" fillId="0" borderId="59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 textRotation="90" wrapText="1"/>
    </xf>
    <xf numFmtId="0" fontId="14" fillId="0" borderId="29" xfId="0" applyFont="1" applyBorder="1" applyAlignment="1">
      <alignment horizontal="center" vertical="center" textRotation="90" wrapText="1"/>
    </xf>
    <xf numFmtId="0" fontId="14" fillId="0" borderId="37" xfId="0" applyFont="1" applyBorder="1" applyAlignment="1">
      <alignment horizontal="center" vertical="center" textRotation="90" wrapText="1"/>
    </xf>
    <xf numFmtId="0" fontId="4" fillId="0" borderId="36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3"/>
  <sheetViews>
    <sheetView tabSelected="1" zoomScalePageLayoutView="0" workbookViewId="0" topLeftCell="A31">
      <selection activeCell="S39" sqref="S39"/>
    </sheetView>
  </sheetViews>
  <sheetFormatPr defaultColWidth="9.140625" defaultRowHeight="15"/>
  <cols>
    <col min="1" max="1" width="6.00390625" style="0" customWidth="1"/>
    <col min="2" max="2" width="9.28125" style="0" customWidth="1"/>
    <col min="3" max="3" width="13.421875" style="0" customWidth="1"/>
    <col min="4" max="16" width="4.8515625" style="0" customWidth="1"/>
    <col min="18" max="18" width="13.421875" style="0" customWidth="1"/>
    <col min="19" max="19" width="14.7109375" style="0" customWidth="1"/>
    <col min="20" max="20" width="13.140625" style="0" customWidth="1"/>
  </cols>
  <sheetData>
    <row r="1" spans="1:15" ht="16.5" customHeight="1">
      <c r="A1" s="159" t="s">
        <v>64</v>
      </c>
      <c r="B1" s="159"/>
      <c r="C1" s="118"/>
      <c r="D1" s="119"/>
      <c r="E1" s="119"/>
      <c r="F1" s="119"/>
      <c r="G1" s="119"/>
      <c r="H1" s="119"/>
      <c r="I1" s="119"/>
      <c r="J1" s="119"/>
      <c r="K1" s="120" t="s">
        <v>65</v>
      </c>
      <c r="L1" s="118"/>
      <c r="M1" s="118"/>
      <c r="N1" s="2"/>
      <c r="O1" s="2"/>
    </row>
    <row r="2" spans="1:15" ht="16.5" customHeight="1">
      <c r="A2" s="160" t="s">
        <v>66</v>
      </c>
      <c r="B2" s="160"/>
      <c r="C2" s="1"/>
      <c r="D2" s="1"/>
      <c r="E2" s="1"/>
      <c r="K2" s="1" t="s">
        <v>69</v>
      </c>
      <c r="L2" s="1"/>
      <c r="M2" s="1"/>
      <c r="N2" s="49"/>
      <c r="O2" s="49"/>
    </row>
    <row r="3" spans="1:15" ht="16.5" customHeight="1">
      <c r="A3" s="160"/>
      <c r="B3" s="160"/>
      <c r="D3" s="4"/>
      <c r="E3" s="4"/>
      <c r="K3" s="1" t="s">
        <v>70</v>
      </c>
      <c r="L3" s="50"/>
      <c r="M3" s="50"/>
      <c r="N3" s="49"/>
      <c r="O3" s="49"/>
    </row>
    <row r="4" spans="1:15" ht="16.5" customHeight="1">
      <c r="A4" s="5" t="s">
        <v>68</v>
      </c>
      <c r="B4" s="6"/>
      <c r="C4" s="1"/>
      <c r="D4" s="3"/>
      <c r="E4" s="2"/>
      <c r="K4" s="4" t="s">
        <v>41</v>
      </c>
      <c r="L4" s="2"/>
      <c r="M4" s="2"/>
      <c r="N4" s="2"/>
      <c r="O4" s="2"/>
    </row>
    <row r="5" spans="1:20" ht="36.75" customHeight="1" thickBot="1">
      <c r="A5" s="164" t="s">
        <v>54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7"/>
      <c r="P5" s="1"/>
      <c r="Q5" s="1"/>
      <c r="R5" s="1"/>
      <c r="S5" s="1"/>
      <c r="T5" s="1"/>
    </row>
    <row r="6" spans="1:20" ht="16.5" customHeight="1">
      <c r="A6" s="143" t="s">
        <v>56</v>
      </c>
      <c r="B6" s="146" t="s">
        <v>0</v>
      </c>
      <c r="C6" s="136" t="s">
        <v>1</v>
      </c>
      <c r="D6" s="140" t="s">
        <v>2</v>
      </c>
      <c r="E6" s="125" t="s">
        <v>3</v>
      </c>
      <c r="F6" s="125"/>
      <c r="G6" s="139"/>
      <c r="H6" s="131" t="s">
        <v>4</v>
      </c>
      <c r="I6" s="125"/>
      <c r="J6" s="125"/>
      <c r="K6" s="8"/>
      <c r="L6" s="124" t="s">
        <v>5</v>
      </c>
      <c r="M6" s="125"/>
      <c r="N6" s="125"/>
      <c r="O6" s="9"/>
      <c r="P6" s="1"/>
      <c r="Q6" s="1"/>
      <c r="R6" s="1"/>
      <c r="S6" s="1"/>
      <c r="T6" s="1"/>
    </row>
    <row r="7" spans="1:22" ht="16.5" customHeight="1">
      <c r="A7" s="144"/>
      <c r="B7" s="147"/>
      <c r="C7" s="137"/>
      <c r="D7" s="141"/>
      <c r="E7" s="10" t="s">
        <v>6</v>
      </c>
      <c r="F7" s="10" t="s">
        <v>7</v>
      </c>
      <c r="G7" s="11" t="s">
        <v>8</v>
      </c>
      <c r="H7" s="12" t="s">
        <v>6</v>
      </c>
      <c r="I7" s="10" t="s">
        <v>7</v>
      </c>
      <c r="J7" s="10" t="s">
        <v>8</v>
      </c>
      <c r="K7" s="13" t="s">
        <v>9</v>
      </c>
      <c r="L7" s="14" t="s">
        <v>6</v>
      </c>
      <c r="M7" s="10" t="s">
        <v>7</v>
      </c>
      <c r="N7" s="10" t="s">
        <v>8</v>
      </c>
      <c r="O7" s="15" t="s">
        <v>10</v>
      </c>
      <c r="P7" s="1"/>
      <c r="Q7" s="24"/>
      <c r="R7" s="4"/>
      <c r="S7" s="4"/>
      <c r="T7" s="4"/>
      <c r="U7" s="44"/>
      <c r="V7" s="44"/>
    </row>
    <row r="8" spans="1:22" ht="16.5" customHeight="1" thickBot="1">
      <c r="A8" s="145"/>
      <c r="B8" s="148"/>
      <c r="C8" s="138"/>
      <c r="D8" s="142"/>
      <c r="E8" s="128" t="s">
        <v>11</v>
      </c>
      <c r="F8" s="129"/>
      <c r="G8" s="130"/>
      <c r="H8" s="135" t="s">
        <v>11</v>
      </c>
      <c r="I8" s="127"/>
      <c r="J8" s="127"/>
      <c r="K8" s="16"/>
      <c r="L8" s="126" t="s">
        <v>11</v>
      </c>
      <c r="M8" s="127"/>
      <c r="N8" s="127"/>
      <c r="O8" s="17"/>
      <c r="P8" s="1"/>
      <c r="Q8" s="4"/>
      <c r="R8" s="4"/>
      <c r="S8" s="4"/>
      <c r="T8" s="4"/>
      <c r="U8" s="44"/>
      <c r="V8" s="44"/>
    </row>
    <row r="9" spans="1:22" ht="16.5" customHeight="1">
      <c r="A9" s="132" t="s">
        <v>12</v>
      </c>
      <c r="B9" s="28" t="s">
        <v>13</v>
      </c>
      <c r="C9" s="19" t="s">
        <v>14</v>
      </c>
      <c r="D9" s="53">
        <v>8</v>
      </c>
      <c r="E9" s="54">
        <v>4</v>
      </c>
      <c r="F9" s="54">
        <v>4</v>
      </c>
      <c r="G9" s="55"/>
      <c r="H9" s="56">
        <v>1</v>
      </c>
      <c r="I9" s="54">
        <v>1</v>
      </c>
      <c r="J9" s="54"/>
      <c r="K9" s="57">
        <v>2</v>
      </c>
      <c r="L9" s="56">
        <v>12</v>
      </c>
      <c r="M9" s="54">
        <v>10</v>
      </c>
      <c r="N9" s="54"/>
      <c r="O9" s="57">
        <f>N9+M9+L9</f>
        <v>22</v>
      </c>
      <c r="P9" s="1"/>
      <c r="Q9" s="4"/>
      <c r="S9" s="4"/>
      <c r="T9" s="4"/>
      <c r="U9" s="44"/>
      <c r="V9" s="44"/>
    </row>
    <row r="10" spans="1:22" ht="16.5" customHeight="1">
      <c r="A10" s="133"/>
      <c r="B10" s="28" t="s">
        <v>16</v>
      </c>
      <c r="C10" s="19" t="s">
        <v>67</v>
      </c>
      <c r="D10" s="53">
        <v>16</v>
      </c>
      <c r="E10" s="54">
        <v>4</v>
      </c>
      <c r="F10" s="54">
        <v>8</v>
      </c>
      <c r="G10" s="55">
        <v>4</v>
      </c>
      <c r="H10" s="56">
        <v>1</v>
      </c>
      <c r="I10" s="54">
        <v>2</v>
      </c>
      <c r="J10" s="54">
        <v>1</v>
      </c>
      <c r="K10" s="57">
        <f>SUM(H10:J10)</f>
        <v>4</v>
      </c>
      <c r="L10" s="56">
        <v>12</v>
      </c>
      <c r="M10" s="54">
        <v>20</v>
      </c>
      <c r="N10" s="54">
        <v>8</v>
      </c>
      <c r="O10" s="57">
        <f>L10+M10+N10</f>
        <v>40</v>
      </c>
      <c r="P10" s="20"/>
      <c r="Q10" s="4"/>
      <c r="S10" s="4"/>
      <c r="T10" s="4"/>
      <c r="U10" s="44"/>
      <c r="V10" s="44"/>
    </row>
    <row r="11" spans="1:22" ht="16.5" customHeight="1">
      <c r="A11" s="133"/>
      <c r="B11" s="27" t="s">
        <v>78</v>
      </c>
      <c r="C11" s="19" t="s">
        <v>77</v>
      </c>
      <c r="D11" s="69">
        <v>4</v>
      </c>
      <c r="E11" s="70">
        <v>4</v>
      </c>
      <c r="F11" s="70"/>
      <c r="G11" s="71"/>
      <c r="H11" s="72">
        <v>1</v>
      </c>
      <c r="I11" s="70"/>
      <c r="J11" s="70"/>
      <c r="K11" s="73">
        <v>1</v>
      </c>
      <c r="L11" s="72">
        <v>12</v>
      </c>
      <c r="M11" s="70"/>
      <c r="N11" s="70"/>
      <c r="O11" s="73">
        <v>12</v>
      </c>
      <c r="P11" s="20"/>
      <c r="Q11" s="4"/>
      <c r="S11" s="4"/>
      <c r="T11" s="4"/>
      <c r="U11" s="44"/>
      <c r="V11" s="44"/>
    </row>
    <row r="12" spans="1:22" ht="16.5" customHeight="1">
      <c r="A12" s="133"/>
      <c r="B12" s="103" t="s">
        <v>15</v>
      </c>
      <c r="C12" s="102" t="s">
        <v>76</v>
      </c>
      <c r="D12" s="69">
        <v>12</v>
      </c>
      <c r="E12" s="70">
        <v>12</v>
      </c>
      <c r="F12" s="70"/>
      <c r="G12" s="71"/>
      <c r="H12" s="72">
        <v>3</v>
      </c>
      <c r="I12" s="70"/>
      <c r="J12" s="70"/>
      <c r="K12" s="73">
        <v>3</v>
      </c>
      <c r="L12" s="72">
        <v>36</v>
      </c>
      <c r="M12" s="70"/>
      <c r="N12" s="70"/>
      <c r="O12" s="73">
        <v>36</v>
      </c>
      <c r="P12" s="20"/>
      <c r="Q12" s="4"/>
      <c r="S12" s="4"/>
      <c r="T12" s="4"/>
      <c r="U12" s="44"/>
      <c r="V12" s="44"/>
    </row>
    <row r="13" spans="1:22" ht="16.5" customHeight="1" thickBot="1">
      <c r="A13" s="134"/>
      <c r="B13" s="45" t="s">
        <v>15</v>
      </c>
      <c r="C13" s="21" t="s">
        <v>17</v>
      </c>
      <c r="D13" s="58">
        <v>4</v>
      </c>
      <c r="E13" s="59"/>
      <c r="F13" s="59">
        <v>4</v>
      </c>
      <c r="G13" s="60"/>
      <c r="H13" s="61"/>
      <c r="I13" s="59">
        <v>1</v>
      </c>
      <c r="J13" s="59"/>
      <c r="K13" s="62">
        <f aca="true" t="shared" si="0" ref="K13:K20">SUM(H13:J13)</f>
        <v>1</v>
      </c>
      <c r="L13" s="63"/>
      <c r="M13" s="59">
        <v>10</v>
      </c>
      <c r="N13" s="59"/>
      <c r="O13" s="62">
        <f>L13+M13+N13</f>
        <v>10</v>
      </c>
      <c r="P13" s="1"/>
      <c r="Q13" s="4"/>
      <c r="S13" s="4" t="s">
        <v>58</v>
      </c>
      <c r="T13" s="4"/>
      <c r="U13" s="44"/>
      <c r="V13" s="44"/>
    </row>
    <row r="14" spans="1:22" ht="16.5" customHeight="1" thickBot="1">
      <c r="A14" s="88"/>
      <c r="B14" s="22"/>
      <c r="C14" s="23" t="s">
        <v>18</v>
      </c>
      <c r="D14" s="42">
        <f>SUM(D9:D13)</f>
        <v>44</v>
      </c>
      <c r="E14" s="43">
        <f>SUM(E9:E13)</f>
        <v>24</v>
      </c>
      <c r="F14" s="43">
        <f>SUM(F9:F13)</f>
        <v>16</v>
      </c>
      <c r="G14" s="43">
        <f>SUM(G9:G10)</f>
        <v>4</v>
      </c>
      <c r="H14" s="43">
        <f>SUM(H9:H13)</f>
        <v>6</v>
      </c>
      <c r="I14" s="43">
        <f>SUM(I9:I13)</f>
        <v>4</v>
      </c>
      <c r="J14" s="43">
        <f>SUM(J9:J10)</f>
        <v>1</v>
      </c>
      <c r="K14" s="24">
        <f t="shared" si="0"/>
        <v>11</v>
      </c>
      <c r="L14" s="43">
        <f>SUM(L9:L13)</f>
        <v>72</v>
      </c>
      <c r="M14" s="43">
        <f>SUM(M9:M13)</f>
        <v>40</v>
      </c>
      <c r="N14" s="43">
        <f>SUM(N9:N10)</f>
        <v>8</v>
      </c>
      <c r="O14" s="42">
        <f>SUM(O9:O13)</f>
        <v>120</v>
      </c>
      <c r="P14" s="1"/>
      <c r="Q14" s="4"/>
      <c r="R14" s="4"/>
      <c r="S14" s="4"/>
      <c r="T14" s="4"/>
      <c r="U14" s="44"/>
      <c r="V14" s="44"/>
    </row>
    <row r="15" spans="1:22" ht="16.5" customHeight="1">
      <c r="A15" s="161" t="s">
        <v>19</v>
      </c>
      <c r="B15" s="26" t="s">
        <v>20</v>
      </c>
      <c r="C15" s="18" t="s">
        <v>17</v>
      </c>
      <c r="D15" s="64">
        <v>4</v>
      </c>
      <c r="E15" s="65"/>
      <c r="F15" s="65">
        <v>4</v>
      </c>
      <c r="G15" s="66"/>
      <c r="H15" s="67"/>
      <c r="I15" s="65">
        <v>1</v>
      </c>
      <c r="J15" s="65"/>
      <c r="K15" s="68">
        <f t="shared" si="0"/>
        <v>1</v>
      </c>
      <c r="L15" s="67"/>
      <c r="M15" s="65">
        <v>10</v>
      </c>
      <c r="N15" s="65"/>
      <c r="O15" s="68">
        <f>SUM(L15:N15)</f>
        <v>10</v>
      </c>
      <c r="P15" s="1"/>
      <c r="Q15" s="4"/>
      <c r="R15" s="4"/>
      <c r="S15" s="4"/>
      <c r="T15" s="4"/>
      <c r="U15" s="44"/>
      <c r="V15" s="44"/>
    </row>
    <row r="16" spans="1:22" ht="16.5" customHeight="1">
      <c r="A16" s="162"/>
      <c r="B16" s="27" t="s">
        <v>21</v>
      </c>
      <c r="C16" s="19" t="s">
        <v>22</v>
      </c>
      <c r="D16" s="53">
        <f>SUM(E16:G16)</f>
        <v>20</v>
      </c>
      <c r="E16" s="54">
        <v>4</v>
      </c>
      <c r="F16" s="54">
        <v>4</v>
      </c>
      <c r="G16" s="55">
        <v>12</v>
      </c>
      <c r="H16" s="56">
        <v>1</v>
      </c>
      <c r="I16" s="54">
        <v>1</v>
      </c>
      <c r="J16" s="54">
        <v>2</v>
      </c>
      <c r="K16" s="57">
        <f t="shared" si="0"/>
        <v>4</v>
      </c>
      <c r="L16" s="56">
        <v>12</v>
      </c>
      <c r="M16" s="54">
        <v>10</v>
      </c>
      <c r="N16" s="54">
        <v>18</v>
      </c>
      <c r="O16" s="57">
        <f>SUM(L16:N16)</f>
        <v>40</v>
      </c>
      <c r="P16" s="1"/>
      <c r="Q16" s="4"/>
      <c r="R16" s="4"/>
      <c r="S16" s="4"/>
      <c r="T16" s="4"/>
      <c r="U16" s="44"/>
      <c r="V16" s="44"/>
    </row>
    <row r="17" spans="1:22" ht="16.5" customHeight="1">
      <c r="A17" s="162"/>
      <c r="B17" s="28" t="s">
        <v>23</v>
      </c>
      <c r="C17" s="19" t="s">
        <v>24</v>
      </c>
      <c r="D17" s="53">
        <v>10</v>
      </c>
      <c r="E17" s="54">
        <v>4</v>
      </c>
      <c r="F17" s="54">
        <v>6</v>
      </c>
      <c r="G17" s="55"/>
      <c r="H17" s="56">
        <v>1</v>
      </c>
      <c r="I17" s="54">
        <v>1</v>
      </c>
      <c r="J17" s="54"/>
      <c r="K17" s="57">
        <f t="shared" si="0"/>
        <v>2</v>
      </c>
      <c r="L17" s="56">
        <v>12</v>
      </c>
      <c r="M17" s="54">
        <v>10</v>
      </c>
      <c r="N17" s="54"/>
      <c r="O17" s="57">
        <f>SUM(L17:N17)</f>
        <v>22</v>
      </c>
      <c r="P17" s="1"/>
      <c r="Q17" s="4"/>
      <c r="R17" s="4"/>
      <c r="S17" s="4"/>
      <c r="T17" s="4"/>
      <c r="U17" s="44"/>
      <c r="V17" s="44"/>
    </row>
    <row r="18" spans="1:22" ht="16.5" customHeight="1">
      <c r="A18" s="162"/>
      <c r="B18" s="27" t="s">
        <v>25</v>
      </c>
      <c r="C18" s="19" t="s">
        <v>26</v>
      </c>
      <c r="D18" s="53">
        <v>8</v>
      </c>
      <c r="E18" s="54">
        <v>4</v>
      </c>
      <c r="F18" s="54"/>
      <c r="G18" s="55">
        <v>4</v>
      </c>
      <c r="H18" s="56">
        <v>1</v>
      </c>
      <c r="I18" s="54"/>
      <c r="J18" s="54">
        <v>1</v>
      </c>
      <c r="K18" s="57">
        <f t="shared" si="0"/>
        <v>2</v>
      </c>
      <c r="L18" s="56">
        <v>12</v>
      </c>
      <c r="M18" s="54"/>
      <c r="N18" s="54">
        <v>10</v>
      </c>
      <c r="O18" s="57">
        <f>SUM(L18:N18)</f>
        <v>22</v>
      </c>
      <c r="P18" s="1"/>
      <c r="Q18" s="4"/>
      <c r="S18" s="4"/>
      <c r="T18" s="4"/>
      <c r="U18" s="44"/>
      <c r="V18" s="44"/>
    </row>
    <row r="19" spans="1:22" ht="16.5" customHeight="1">
      <c r="A19" s="162"/>
      <c r="B19" s="28" t="s">
        <v>75</v>
      </c>
      <c r="C19" s="19" t="s">
        <v>27</v>
      </c>
      <c r="D19" s="53">
        <v>4</v>
      </c>
      <c r="E19" s="54">
        <v>4</v>
      </c>
      <c r="F19" s="54"/>
      <c r="G19" s="55"/>
      <c r="H19" s="56">
        <v>1</v>
      </c>
      <c r="I19" s="54"/>
      <c r="J19" s="54"/>
      <c r="K19" s="57">
        <v>1</v>
      </c>
      <c r="L19" s="56">
        <v>12</v>
      </c>
      <c r="M19" s="54"/>
      <c r="N19" s="54"/>
      <c r="O19" s="57">
        <v>12</v>
      </c>
      <c r="P19" s="1"/>
      <c r="Q19" s="4"/>
      <c r="S19" s="4"/>
      <c r="T19" s="4"/>
      <c r="U19" s="44"/>
      <c r="V19" s="44"/>
    </row>
    <row r="20" spans="1:22" ht="16.5" customHeight="1">
      <c r="A20" s="162"/>
      <c r="B20" s="28" t="s">
        <v>74</v>
      </c>
      <c r="C20" s="19" t="s">
        <v>27</v>
      </c>
      <c r="D20" s="53">
        <v>18</v>
      </c>
      <c r="E20" s="54">
        <v>4</v>
      </c>
      <c r="F20" s="54">
        <v>4</v>
      </c>
      <c r="G20" s="55">
        <v>10</v>
      </c>
      <c r="H20" s="56">
        <v>1</v>
      </c>
      <c r="I20" s="54">
        <v>1</v>
      </c>
      <c r="J20" s="54">
        <v>2</v>
      </c>
      <c r="K20" s="57">
        <f t="shared" si="0"/>
        <v>4</v>
      </c>
      <c r="L20" s="56">
        <v>12</v>
      </c>
      <c r="M20" s="54">
        <v>10</v>
      </c>
      <c r="N20" s="54">
        <v>16</v>
      </c>
      <c r="O20" s="57">
        <f>L20+M20+N20</f>
        <v>38</v>
      </c>
      <c r="P20" s="29"/>
      <c r="Q20" s="4"/>
      <c r="S20" s="4"/>
      <c r="T20" s="22"/>
      <c r="U20" s="23"/>
      <c r="V20" s="44"/>
    </row>
    <row r="21" spans="1:22" ht="16.5" customHeight="1">
      <c r="A21" s="162"/>
      <c r="B21" s="28" t="s">
        <v>29</v>
      </c>
      <c r="C21" s="19" t="s">
        <v>28</v>
      </c>
      <c r="D21" s="53">
        <v>18</v>
      </c>
      <c r="E21" s="54">
        <v>12</v>
      </c>
      <c r="F21" s="54">
        <v>6</v>
      </c>
      <c r="G21" s="55"/>
      <c r="H21" s="56">
        <v>3</v>
      </c>
      <c r="I21" s="54">
        <v>1</v>
      </c>
      <c r="J21" s="54"/>
      <c r="K21" s="57">
        <f>SUM(H21:J21)</f>
        <v>4</v>
      </c>
      <c r="L21" s="56">
        <v>36</v>
      </c>
      <c r="M21" s="54">
        <v>10</v>
      </c>
      <c r="N21" s="54"/>
      <c r="O21" s="57">
        <f>L21+M21+N21</f>
        <v>46</v>
      </c>
      <c r="P21" s="1"/>
      <c r="Q21" s="4"/>
      <c r="R21" s="4"/>
      <c r="S21" s="4"/>
      <c r="T21" s="4"/>
      <c r="U21" s="44"/>
      <c r="V21" s="44"/>
    </row>
    <row r="22" spans="1:22" ht="16.5" customHeight="1">
      <c r="A22" s="162"/>
      <c r="B22" s="34" t="s">
        <v>30</v>
      </c>
      <c r="C22" s="35" t="s">
        <v>31</v>
      </c>
      <c r="D22" s="69">
        <v>18</v>
      </c>
      <c r="E22" s="70">
        <v>12</v>
      </c>
      <c r="F22" s="70">
        <v>6</v>
      </c>
      <c r="G22" s="71"/>
      <c r="H22" s="72">
        <v>3</v>
      </c>
      <c r="I22" s="70">
        <v>1</v>
      </c>
      <c r="J22" s="70"/>
      <c r="K22" s="73">
        <f>SUM(H22:J22)</f>
        <v>4</v>
      </c>
      <c r="L22" s="72">
        <v>36</v>
      </c>
      <c r="M22" s="70">
        <v>10</v>
      </c>
      <c r="N22" s="70"/>
      <c r="O22" s="73">
        <f>SUM(L22:N22)</f>
        <v>46</v>
      </c>
      <c r="P22" s="1"/>
      <c r="Q22" s="4"/>
      <c r="R22" s="4"/>
      <c r="S22" s="44"/>
      <c r="T22" s="44"/>
      <c r="U22" s="44"/>
      <c r="V22" s="44"/>
    </row>
    <row r="23" spans="1:22" ht="16.5" customHeight="1">
      <c r="A23" s="162"/>
      <c r="B23" s="34" t="s">
        <v>63</v>
      </c>
      <c r="C23" s="48" t="s">
        <v>62</v>
      </c>
      <c r="D23" s="69">
        <v>8</v>
      </c>
      <c r="E23" s="70">
        <v>6</v>
      </c>
      <c r="F23" s="70">
        <v>2</v>
      </c>
      <c r="G23" s="71"/>
      <c r="H23" s="72">
        <v>6</v>
      </c>
      <c r="I23" s="70">
        <v>2</v>
      </c>
      <c r="J23" s="70"/>
      <c r="K23" s="73">
        <f>SUM(H23:J23)</f>
        <v>8</v>
      </c>
      <c r="L23" s="72">
        <v>60</v>
      </c>
      <c r="M23" s="70">
        <v>20</v>
      </c>
      <c r="N23" s="70"/>
      <c r="O23" s="73">
        <v>80</v>
      </c>
      <c r="P23" s="1"/>
      <c r="Q23" s="4"/>
      <c r="R23" s="4"/>
      <c r="S23" s="44"/>
      <c r="T23" s="44"/>
      <c r="U23" s="44"/>
      <c r="V23" s="44"/>
    </row>
    <row r="24" spans="1:22" ht="16.5" customHeight="1" thickBot="1">
      <c r="A24" s="162"/>
      <c r="B24" s="31" t="s">
        <v>32</v>
      </c>
      <c r="C24" s="32" t="s">
        <v>33</v>
      </c>
      <c r="D24" s="58">
        <f>SUM(E24:G24)</f>
        <v>10</v>
      </c>
      <c r="E24" s="59">
        <v>4</v>
      </c>
      <c r="F24" s="59">
        <v>6</v>
      </c>
      <c r="G24" s="60"/>
      <c r="H24" s="61">
        <v>1</v>
      </c>
      <c r="I24" s="59">
        <v>1</v>
      </c>
      <c r="J24" s="59"/>
      <c r="K24" s="62">
        <f>SUM(H24:J24)</f>
        <v>2</v>
      </c>
      <c r="L24" s="61">
        <v>12</v>
      </c>
      <c r="M24" s="59">
        <v>10</v>
      </c>
      <c r="N24" s="74"/>
      <c r="O24" s="62">
        <f>L24+M24+N24</f>
        <v>22</v>
      </c>
      <c r="P24" s="33"/>
      <c r="Q24" s="4"/>
      <c r="R24" s="4"/>
      <c r="S24" s="44"/>
      <c r="T24" s="44"/>
      <c r="U24" s="44"/>
      <c r="V24" s="44"/>
    </row>
    <row r="25" spans="1:22" ht="16.5" customHeight="1">
      <c r="A25" s="162"/>
      <c r="B25" s="28" t="s">
        <v>34</v>
      </c>
      <c r="C25" s="19" t="s">
        <v>35</v>
      </c>
      <c r="D25" s="53">
        <v>33</v>
      </c>
      <c r="E25" s="54"/>
      <c r="F25" s="54">
        <v>6</v>
      </c>
      <c r="G25" s="55">
        <v>27</v>
      </c>
      <c r="H25" s="56"/>
      <c r="I25" s="54">
        <v>1</v>
      </c>
      <c r="J25" s="54">
        <v>4</v>
      </c>
      <c r="K25" s="57">
        <v>5</v>
      </c>
      <c r="L25" s="56"/>
      <c r="M25" s="54">
        <v>25</v>
      </c>
      <c r="N25" s="54">
        <v>80</v>
      </c>
      <c r="O25" s="57">
        <v>105</v>
      </c>
      <c r="P25" s="36"/>
      <c r="Q25" s="4"/>
      <c r="R25" s="4"/>
      <c r="S25" s="44"/>
      <c r="T25" s="44"/>
      <c r="U25" s="44"/>
      <c r="V25" s="44"/>
    </row>
    <row r="26" spans="1:18" ht="16.5" customHeight="1" thickBot="1">
      <c r="A26" s="163"/>
      <c r="B26" s="31" t="s">
        <v>34</v>
      </c>
      <c r="C26" s="32" t="s">
        <v>36</v>
      </c>
      <c r="D26" s="58">
        <v>24</v>
      </c>
      <c r="E26" s="59"/>
      <c r="F26" s="59">
        <v>6</v>
      </c>
      <c r="G26" s="60">
        <v>18</v>
      </c>
      <c r="H26" s="61"/>
      <c r="I26" s="59">
        <v>1</v>
      </c>
      <c r="J26" s="59">
        <v>3</v>
      </c>
      <c r="K26" s="62">
        <f>SUM(H26:J26)</f>
        <v>4</v>
      </c>
      <c r="L26" s="61"/>
      <c r="M26" s="59">
        <v>12</v>
      </c>
      <c r="N26" s="59">
        <v>44</v>
      </c>
      <c r="O26" s="62">
        <v>56</v>
      </c>
      <c r="P26" s="1"/>
      <c r="Q26" s="30"/>
      <c r="R26" s="1"/>
    </row>
    <row r="27" spans="1:20" ht="16.5" customHeight="1" thickBot="1">
      <c r="A27" s="51"/>
      <c r="B27" s="22"/>
      <c r="C27" s="23" t="s">
        <v>18</v>
      </c>
      <c r="D27" s="42">
        <f aca="true" t="shared" si="1" ref="D27:O27">SUM(D15:D26)</f>
        <v>175</v>
      </c>
      <c r="E27" s="43">
        <f t="shared" si="1"/>
        <v>54</v>
      </c>
      <c r="F27" s="43">
        <f t="shared" si="1"/>
        <v>50</v>
      </c>
      <c r="G27" s="43">
        <f t="shared" si="1"/>
        <v>71</v>
      </c>
      <c r="H27" s="43">
        <f t="shared" si="1"/>
        <v>18</v>
      </c>
      <c r="I27" s="43">
        <f t="shared" si="1"/>
        <v>11</v>
      </c>
      <c r="J27" s="43">
        <f t="shared" si="1"/>
        <v>12</v>
      </c>
      <c r="K27" s="42">
        <f t="shared" si="1"/>
        <v>41</v>
      </c>
      <c r="L27" s="43">
        <f t="shared" si="1"/>
        <v>204</v>
      </c>
      <c r="M27" s="43">
        <f t="shared" si="1"/>
        <v>127</v>
      </c>
      <c r="N27" s="43">
        <f t="shared" si="1"/>
        <v>168</v>
      </c>
      <c r="O27" s="42">
        <f t="shared" si="1"/>
        <v>499</v>
      </c>
      <c r="P27" s="1"/>
      <c r="Q27" s="30"/>
      <c r="R27" s="1"/>
      <c r="S27" s="1"/>
      <c r="T27" s="1"/>
    </row>
    <row r="28" spans="1:20" ht="16.5" customHeight="1">
      <c r="A28" s="132" t="s">
        <v>71</v>
      </c>
      <c r="B28" s="26" t="s">
        <v>57</v>
      </c>
      <c r="C28" s="18" t="s">
        <v>37</v>
      </c>
      <c r="D28" s="64">
        <f>SUM(E28:G28)</f>
        <v>2</v>
      </c>
      <c r="E28" s="65">
        <v>2</v>
      </c>
      <c r="F28" s="65"/>
      <c r="G28" s="66"/>
      <c r="H28" s="67">
        <v>1</v>
      </c>
      <c r="I28" s="65"/>
      <c r="J28" s="65"/>
      <c r="K28" s="68">
        <f>SUM(H28:J28)</f>
        <v>1</v>
      </c>
      <c r="L28" s="106">
        <v>12</v>
      </c>
      <c r="M28" s="65"/>
      <c r="N28" s="65"/>
      <c r="O28" s="68">
        <f>SUM(L28:N28)</f>
        <v>12</v>
      </c>
      <c r="P28" s="1"/>
      <c r="Q28" s="1"/>
      <c r="R28" s="1"/>
      <c r="S28" s="1"/>
      <c r="T28" s="1"/>
    </row>
    <row r="29" spans="1:20" ht="16.5" customHeight="1">
      <c r="A29" s="133"/>
      <c r="B29" s="28" t="s">
        <v>61</v>
      </c>
      <c r="C29" s="19" t="s">
        <v>38</v>
      </c>
      <c r="D29" s="53">
        <v>6</v>
      </c>
      <c r="E29" s="54"/>
      <c r="F29" s="54"/>
      <c r="G29" s="55">
        <v>6</v>
      </c>
      <c r="H29" s="56"/>
      <c r="I29" s="54"/>
      <c r="J29" s="54">
        <v>1</v>
      </c>
      <c r="K29" s="57">
        <f>SUM(H29:J29)</f>
        <v>1</v>
      </c>
      <c r="L29" s="107"/>
      <c r="M29" s="54"/>
      <c r="N29" s="54">
        <v>10</v>
      </c>
      <c r="O29" s="57">
        <f>SUM(L29:N29)</f>
        <v>10</v>
      </c>
      <c r="P29" s="1"/>
      <c r="Q29" s="1"/>
      <c r="R29" s="1"/>
      <c r="S29" s="1"/>
      <c r="T29" s="1"/>
    </row>
    <row r="30" spans="1:20" ht="16.5" customHeight="1">
      <c r="A30" s="133"/>
      <c r="B30" s="28" t="s">
        <v>59</v>
      </c>
      <c r="C30" s="19" t="s">
        <v>39</v>
      </c>
      <c r="D30" s="53">
        <f>E30+F30+G30</f>
        <v>6</v>
      </c>
      <c r="E30" s="54"/>
      <c r="F30" s="54"/>
      <c r="G30" s="55">
        <v>6</v>
      </c>
      <c r="H30" s="56"/>
      <c r="I30" s="54"/>
      <c r="J30" s="54">
        <v>1</v>
      </c>
      <c r="K30" s="57">
        <f>SUM(H30:J30)</f>
        <v>1</v>
      </c>
      <c r="L30" s="107"/>
      <c r="M30" s="54"/>
      <c r="N30" s="54">
        <v>8</v>
      </c>
      <c r="O30" s="57">
        <f>SUM(L30:N30)</f>
        <v>8</v>
      </c>
      <c r="P30" s="1"/>
      <c r="Q30" s="1"/>
      <c r="R30" s="1"/>
      <c r="S30" s="1"/>
      <c r="T30" s="1"/>
    </row>
    <row r="31" spans="1:20" ht="16.5" customHeight="1">
      <c r="A31" s="133"/>
      <c r="B31" s="103" t="s">
        <v>60</v>
      </c>
      <c r="C31" s="19" t="s">
        <v>40</v>
      </c>
      <c r="D31" s="53">
        <f>SUM(E31:G31)</f>
        <v>32</v>
      </c>
      <c r="E31" s="54">
        <v>8</v>
      </c>
      <c r="F31" s="54"/>
      <c r="G31" s="55">
        <v>24</v>
      </c>
      <c r="H31" s="56">
        <v>2</v>
      </c>
      <c r="I31" s="54"/>
      <c r="J31" s="54">
        <v>3</v>
      </c>
      <c r="K31" s="57">
        <f>SUM(H31:J31)</f>
        <v>5</v>
      </c>
      <c r="L31" s="107">
        <v>24</v>
      </c>
      <c r="M31" s="54"/>
      <c r="N31" s="54">
        <v>32</v>
      </c>
      <c r="O31" s="57">
        <f>SUM(L31:N31)</f>
        <v>56</v>
      </c>
      <c r="P31" s="1"/>
      <c r="Q31" s="1"/>
      <c r="R31" s="1"/>
      <c r="S31" s="1"/>
      <c r="T31" s="1"/>
    </row>
    <row r="32" spans="1:20" ht="16.5" customHeight="1">
      <c r="A32" s="133"/>
      <c r="B32" s="108" t="s">
        <v>81</v>
      </c>
      <c r="C32" s="35" t="s">
        <v>83</v>
      </c>
      <c r="D32" s="69">
        <v>2</v>
      </c>
      <c r="E32" s="70">
        <v>2</v>
      </c>
      <c r="F32" s="70"/>
      <c r="G32" s="55"/>
      <c r="H32" s="72">
        <v>1</v>
      </c>
      <c r="I32" s="70"/>
      <c r="J32" s="70"/>
      <c r="K32" s="57">
        <v>1</v>
      </c>
      <c r="L32" s="109">
        <v>12</v>
      </c>
      <c r="M32" s="70"/>
      <c r="N32" s="70"/>
      <c r="O32" s="57">
        <v>12</v>
      </c>
      <c r="P32" s="1"/>
      <c r="Q32" s="1"/>
      <c r="R32" s="1"/>
      <c r="S32" s="1"/>
      <c r="T32" s="1"/>
    </row>
    <row r="33" spans="1:20" ht="16.5" customHeight="1">
      <c r="A33" s="133"/>
      <c r="B33" s="108" t="s">
        <v>81</v>
      </c>
      <c r="C33" s="35" t="s">
        <v>84</v>
      </c>
      <c r="D33" s="69">
        <v>2</v>
      </c>
      <c r="E33" s="70">
        <v>2</v>
      </c>
      <c r="F33" s="70"/>
      <c r="G33" s="55"/>
      <c r="H33" s="72">
        <v>1</v>
      </c>
      <c r="I33" s="70"/>
      <c r="J33" s="70"/>
      <c r="K33" s="57">
        <v>1</v>
      </c>
      <c r="L33" s="109">
        <v>12</v>
      </c>
      <c r="M33" s="70"/>
      <c r="N33" s="70"/>
      <c r="O33" s="57">
        <v>12</v>
      </c>
      <c r="P33" s="1"/>
      <c r="Q33" s="1"/>
      <c r="R33" s="1"/>
      <c r="S33" s="1"/>
      <c r="T33" s="1"/>
    </row>
    <row r="34" spans="1:20" ht="16.5" customHeight="1">
      <c r="A34" s="133"/>
      <c r="B34" s="108" t="s">
        <v>81</v>
      </c>
      <c r="C34" s="35" t="s">
        <v>85</v>
      </c>
      <c r="D34" s="69">
        <v>2</v>
      </c>
      <c r="E34" s="70">
        <v>2</v>
      </c>
      <c r="F34" s="70"/>
      <c r="G34" s="55"/>
      <c r="H34" s="72">
        <v>1</v>
      </c>
      <c r="I34" s="70"/>
      <c r="J34" s="70"/>
      <c r="K34" s="57">
        <v>1</v>
      </c>
      <c r="L34" s="109">
        <v>12</v>
      </c>
      <c r="M34" s="70"/>
      <c r="N34" s="70"/>
      <c r="O34" s="57">
        <v>12</v>
      </c>
      <c r="P34" s="1"/>
      <c r="Q34" s="1"/>
      <c r="R34" s="1"/>
      <c r="S34" s="1"/>
      <c r="T34" s="1"/>
    </row>
    <row r="35" spans="1:20" ht="16.5" customHeight="1">
      <c r="A35" s="133"/>
      <c r="B35" s="108" t="s">
        <v>81</v>
      </c>
      <c r="C35" s="35" t="s">
        <v>86</v>
      </c>
      <c r="D35" s="69">
        <v>2</v>
      </c>
      <c r="E35" s="70">
        <v>2</v>
      </c>
      <c r="F35" s="70"/>
      <c r="G35" s="55"/>
      <c r="H35" s="72">
        <v>1</v>
      </c>
      <c r="I35" s="70"/>
      <c r="J35" s="70"/>
      <c r="K35" s="57">
        <v>1</v>
      </c>
      <c r="L35" s="109">
        <v>12</v>
      </c>
      <c r="M35" s="70"/>
      <c r="N35" s="70"/>
      <c r="O35" s="57">
        <v>12</v>
      </c>
      <c r="P35" s="1"/>
      <c r="Q35" s="1"/>
      <c r="R35" s="1"/>
      <c r="S35" s="1"/>
      <c r="T35" s="1"/>
    </row>
    <row r="36" spans="1:20" ht="16.5" customHeight="1">
      <c r="A36" s="133"/>
      <c r="B36" s="108" t="s">
        <v>81</v>
      </c>
      <c r="C36" s="35" t="s">
        <v>87</v>
      </c>
      <c r="D36" s="69">
        <v>2</v>
      </c>
      <c r="E36" s="70"/>
      <c r="F36" s="70">
        <v>2</v>
      </c>
      <c r="G36" s="55"/>
      <c r="H36" s="72"/>
      <c r="I36" s="70">
        <v>1</v>
      </c>
      <c r="J36" s="70"/>
      <c r="K36" s="57">
        <v>1</v>
      </c>
      <c r="L36" s="109"/>
      <c r="M36" s="70">
        <v>10</v>
      </c>
      <c r="N36" s="70"/>
      <c r="O36" s="57">
        <v>10</v>
      </c>
      <c r="P36" s="1"/>
      <c r="Q36" s="1"/>
      <c r="R36" s="1"/>
      <c r="S36" s="1"/>
      <c r="T36" s="1"/>
    </row>
    <row r="37" spans="1:20" ht="16.5" customHeight="1">
      <c r="A37" s="133"/>
      <c r="B37" s="108" t="s">
        <v>82</v>
      </c>
      <c r="C37" s="35" t="s">
        <v>88</v>
      </c>
      <c r="D37" s="69">
        <v>4</v>
      </c>
      <c r="E37" s="70">
        <v>4</v>
      </c>
      <c r="F37" s="70"/>
      <c r="G37" s="55"/>
      <c r="H37" s="72">
        <v>2</v>
      </c>
      <c r="I37" s="70"/>
      <c r="J37" s="70"/>
      <c r="K37" s="57">
        <v>2</v>
      </c>
      <c r="L37" s="109">
        <v>24</v>
      </c>
      <c r="M37" s="70"/>
      <c r="N37" s="70"/>
      <c r="O37" s="57">
        <v>24</v>
      </c>
      <c r="P37" s="1"/>
      <c r="Q37" s="1"/>
      <c r="R37" s="1"/>
      <c r="S37" s="1"/>
      <c r="T37" s="1"/>
    </row>
    <row r="38" spans="1:20" ht="16.5" customHeight="1">
      <c r="A38" s="133"/>
      <c r="B38" s="108" t="s">
        <v>82</v>
      </c>
      <c r="C38" s="35" t="s">
        <v>89</v>
      </c>
      <c r="D38" s="69">
        <v>4</v>
      </c>
      <c r="E38" s="70">
        <v>2</v>
      </c>
      <c r="F38" s="70"/>
      <c r="G38" s="55">
        <v>2</v>
      </c>
      <c r="H38" s="72">
        <v>1</v>
      </c>
      <c r="I38" s="70"/>
      <c r="J38" s="70">
        <v>1</v>
      </c>
      <c r="K38" s="57">
        <v>2</v>
      </c>
      <c r="L38" s="109">
        <v>12</v>
      </c>
      <c r="M38" s="70"/>
      <c r="N38" s="70">
        <v>10</v>
      </c>
      <c r="O38" s="57">
        <v>22</v>
      </c>
      <c r="P38" s="1"/>
      <c r="Q38" s="1"/>
      <c r="R38" s="1"/>
      <c r="S38" s="1"/>
      <c r="T38" s="1"/>
    </row>
    <row r="39" spans="1:20" ht="16.5" customHeight="1">
      <c r="A39" s="133"/>
      <c r="B39" s="108" t="s">
        <v>82</v>
      </c>
      <c r="C39" s="35" t="s">
        <v>90</v>
      </c>
      <c r="D39" s="69">
        <v>4</v>
      </c>
      <c r="E39" s="70">
        <v>2</v>
      </c>
      <c r="F39" s="70"/>
      <c r="G39" s="55">
        <v>2</v>
      </c>
      <c r="H39" s="72">
        <v>1</v>
      </c>
      <c r="I39" s="70"/>
      <c r="J39" s="70">
        <v>1</v>
      </c>
      <c r="K39" s="57">
        <v>2</v>
      </c>
      <c r="L39" s="109">
        <v>12</v>
      </c>
      <c r="M39" s="70"/>
      <c r="N39" s="70">
        <v>10</v>
      </c>
      <c r="O39" s="57">
        <v>22</v>
      </c>
      <c r="P39" s="1"/>
      <c r="Q39" s="1"/>
      <c r="R39" s="1"/>
      <c r="S39" s="1"/>
      <c r="T39" s="1"/>
    </row>
    <row r="40" spans="1:20" ht="16.5" customHeight="1">
      <c r="A40" s="133"/>
      <c r="B40" s="108" t="s">
        <v>82</v>
      </c>
      <c r="C40" s="35" t="s">
        <v>91</v>
      </c>
      <c r="D40" s="69">
        <v>4</v>
      </c>
      <c r="E40" s="70">
        <v>2</v>
      </c>
      <c r="F40" s="70">
        <v>2</v>
      </c>
      <c r="G40" s="55"/>
      <c r="H40" s="72">
        <v>1</v>
      </c>
      <c r="I40" s="70">
        <v>1</v>
      </c>
      <c r="J40" s="70"/>
      <c r="K40" s="57">
        <v>2</v>
      </c>
      <c r="L40" s="109">
        <v>12</v>
      </c>
      <c r="M40" s="70">
        <v>10</v>
      </c>
      <c r="N40" s="70"/>
      <c r="O40" s="57">
        <v>22</v>
      </c>
      <c r="P40" s="1"/>
      <c r="Q40" s="1"/>
      <c r="R40" s="1" t="s">
        <v>58</v>
      </c>
      <c r="S40" s="1"/>
      <c r="T40" s="1"/>
    </row>
    <row r="41" spans="1:20" ht="16.5" customHeight="1">
      <c r="A41" s="133"/>
      <c r="B41" s="108" t="s">
        <v>82</v>
      </c>
      <c r="C41" s="35" t="s">
        <v>92</v>
      </c>
      <c r="D41" s="69">
        <v>4</v>
      </c>
      <c r="E41" s="70">
        <v>2</v>
      </c>
      <c r="F41" s="70">
        <v>2</v>
      </c>
      <c r="G41" s="55"/>
      <c r="H41" s="72">
        <v>1</v>
      </c>
      <c r="I41" s="70">
        <v>1</v>
      </c>
      <c r="J41" s="70"/>
      <c r="K41" s="57">
        <v>2</v>
      </c>
      <c r="L41" s="109">
        <v>12</v>
      </c>
      <c r="M41" s="70">
        <v>10</v>
      </c>
      <c r="N41" s="70"/>
      <c r="O41" s="57">
        <v>22</v>
      </c>
      <c r="P41" s="1"/>
      <c r="Q41" s="1"/>
      <c r="R41" s="1"/>
      <c r="S41" s="1"/>
      <c r="T41" s="1"/>
    </row>
    <row r="42" spans="1:20" ht="16.5" customHeight="1" thickBot="1">
      <c r="A42" s="134"/>
      <c r="B42" s="63" t="s">
        <v>55</v>
      </c>
      <c r="C42" s="32" t="s">
        <v>41</v>
      </c>
      <c r="D42" s="58">
        <v>6</v>
      </c>
      <c r="E42" s="59"/>
      <c r="F42" s="59"/>
      <c r="G42" s="110">
        <v>6</v>
      </c>
      <c r="H42" s="61"/>
      <c r="I42" s="59"/>
      <c r="J42" s="59">
        <v>1</v>
      </c>
      <c r="K42" s="104">
        <v>1</v>
      </c>
      <c r="L42" s="105"/>
      <c r="M42" s="59"/>
      <c r="N42" s="59">
        <v>8</v>
      </c>
      <c r="O42" s="104">
        <v>8</v>
      </c>
      <c r="P42" s="1"/>
      <c r="Q42" s="1"/>
      <c r="R42" s="1"/>
      <c r="S42" s="1"/>
      <c r="T42" s="1"/>
    </row>
    <row r="43" spans="1:20" ht="16.5" customHeight="1" thickBot="1">
      <c r="A43" s="88"/>
      <c r="B43" s="22"/>
      <c r="C43" s="23" t="s">
        <v>18</v>
      </c>
      <c r="D43" s="42">
        <f aca="true" t="shared" si="2" ref="D43:O43">SUM(D28:D42)</f>
        <v>82</v>
      </c>
      <c r="E43" s="43">
        <f t="shared" si="2"/>
        <v>30</v>
      </c>
      <c r="F43" s="43">
        <f t="shared" si="2"/>
        <v>6</v>
      </c>
      <c r="G43" s="43">
        <f t="shared" si="2"/>
        <v>46</v>
      </c>
      <c r="H43" s="43">
        <f t="shared" si="2"/>
        <v>13</v>
      </c>
      <c r="I43" s="43">
        <f t="shared" si="2"/>
        <v>3</v>
      </c>
      <c r="J43" s="43">
        <f t="shared" si="2"/>
        <v>8</v>
      </c>
      <c r="K43" s="42">
        <f t="shared" si="2"/>
        <v>24</v>
      </c>
      <c r="L43" s="43">
        <f t="shared" si="2"/>
        <v>156</v>
      </c>
      <c r="M43" s="43">
        <f t="shared" si="2"/>
        <v>30</v>
      </c>
      <c r="N43" s="43">
        <f t="shared" si="2"/>
        <v>78</v>
      </c>
      <c r="O43" s="42">
        <f t="shared" si="2"/>
        <v>264</v>
      </c>
      <c r="P43" s="1"/>
      <c r="Q43" s="1"/>
      <c r="R43" s="1"/>
      <c r="S43" s="1"/>
      <c r="T43" s="1"/>
    </row>
    <row r="44" spans="1:20" ht="16.5" customHeight="1">
      <c r="A44" s="143" t="s">
        <v>56</v>
      </c>
      <c r="B44" s="146" t="s">
        <v>0</v>
      </c>
      <c r="C44" s="136" t="s">
        <v>1</v>
      </c>
      <c r="D44" s="140" t="s">
        <v>2</v>
      </c>
      <c r="E44" s="125" t="s">
        <v>3</v>
      </c>
      <c r="F44" s="125"/>
      <c r="G44" s="139"/>
      <c r="H44" s="131" t="s">
        <v>4</v>
      </c>
      <c r="I44" s="125"/>
      <c r="J44" s="125"/>
      <c r="K44" s="8"/>
      <c r="L44" s="124" t="s">
        <v>5</v>
      </c>
      <c r="M44" s="125"/>
      <c r="N44" s="125"/>
      <c r="O44" s="9"/>
      <c r="P44" s="1"/>
      <c r="Q44" s="1"/>
      <c r="R44" s="1"/>
      <c r="S44" s="1"/>
      <c r="T44" s="1"/>
    </row>
    <row r="45" spans="1:20" ht="16.5" customHeight="1">
      <c r="A45" s="144"/>
      <c r="B45" s="147"/>
      <c r="C45" s="137"/>
      <c r="D45" s="141"/>
      <c r="E45" s="10" t="s">
        <v>6</v>
      </c>
      <c r="F45" s="10" t="s">
        <v>7</v>
      </c>
      <c r="G45" s="11" t="s">
        <v>8</v>
      </c>
      <c r="H45" s="12" t="s">
        <v>6</v>
      </c>
      <c r="I45" s="10" t="s">
        <v>7</v>
      </c>
      <c r="J45" s="10" t="s">
        <v>8</v>
      </c>
      <c r="K45" s="13" t="s">
        <v>9</v>
      </c>
      <c r="L45" s="14" t="s">
        <v>6</v>
      </c>
      <c r="M45" s="10" t="s">
        <v>7</v>
      </c>
      <c r="N45" s="10" t="s">
        <v>8</v>
      </c>
      <c r="O45" s="15" t="s">
        <v>10</v>
      </c>
      <c r="P45" s="1"/>
      <c r="Q45" s="1"/>
      <c r="R45" s="1"/>
      <c r="S45" s="1"/>
      <c r="T45" s="1"/>
    </row>
    <row r="46" spans="1:20" ht="16.5" customHeight="1" thickBot="1">
      <c r="A46" s="145"/>
      <c r="B46" s="148"/>
      <c r="C46" s="138"/>
      <c r="D46" s="142"/>
      <c r="E46" s="128" t="s">
        <v>11</v>
      </c>
      <c r="F46" s="129"/>
      <c r="G46" s="130"/>
      <c r="H46" s="135" t="s">
        <v>11</v>
      </c>
      <c r="I46" s="127"/>
      <c r="J46" s="127"/>
      <c r="K46" s="16"/>
      <c r="L46" s="126" t="s">
        <v>11</v>
      </c>
      <c r="M46" s="127"/>
      <c r="N46" s="127"/>
      <c r="O46" s="17"/>
      <c r="P46" s="1"/>
      <c r="Q46" s="1"/>
      <c r="R46" s="1"/>
      <c r="S46" s="1"/>
      <c r="T46" s="1"/>
    </row>
    <row r="47" spans="1:15" ht="16.5" customHeight="1">
      <c r="A47" s="165" t="s">
        <v>42</v>
      </c>
      <c r="B47" s="89" t="s">
        <v>43</v>
      </c>
      <c r="C47" s="90" t="s">
        <v>44</v>
      </c>
      <c r="D47" s="76">
        <v>6</v>
      </c>
      <c r="E47" s="77"/>
      <c r="F47" s="77"/>
      <c r="G47" s="94">
        <v>6</v>
      </c>
      <c r="H47" s="80"/>
      <c r="I47" s="77"/>
      <c r="J47" s="77">
        <v>1</v>
      </c>
      <c r="K47" s="97">
        <f>SUM(H47:J47)</f>
        <v>1</v>
      </c>
      <c r="L47" s="79"/>
      <c r="M47" s="77"/>
      <c r="N47" s="80">
        <v>10</v>
      </c>
      <c r="O47" s="78">
        <f>SUM(L47:N47)</f>
        <v>10</v>
      </c>
    </row>
    <row r="48" spans="1:15" ht="16.5" customHeight="1">
      <c r="A48" s="166"/>
      <c r="B48" s="28" t="s">
        <v>72</v>
      </c>
      <c r="C48" s="101" t="s">
        <v>73</v>
      </c>
      <c r="D48" s="95">
        <v>16</v>
      </c>
      <c r="E48" s="91">
        <v>16</v>
      </c>
      <c r="F48" s="91"/>
      <c r="G48" s="96"/>
      <c r="H48" s="93">
        <v>8</v>
      </c>
      <c r="I48" s="91"/>
      <c r="J48" s="91"/>
      <c r="K48" s="98">
        <v>8</v>
      </c>
      <c r="L48" s="99">
        <v>64</v>
      </c>
      <c r="M48" s="91"/>
      <c r="N48" s="91"/>
      <c r="O48" s="100">
        <v>64</v>
      </c>
    </row>
    <row r="49" spans="1:15" ht="16.5" customHeight="1">
      <c r="A49" s="166"/>
      <c r="B49" s="28" t="s">
        <v>93</v>
      </c>
      <c r="C49" s="101" t="s">
        <v>79</v>
      </c>
      <c r="D49" s="111">
        <v>6</v>
      </c>
      <c r="E49" s="112">
        <v>6</v>
      </c>
      <c r="F49" s="112"/>
      <c r="G49" s="113"/>
      <c r="H49" s="114">
        <v>1</v>
      </c>
      <c r="I49" s="112"/>
      <c r="J49" s="112"/>
      <c r="K49" s="115">
        <v>1</v>
      </c>
      <c r="L49" s="116">
        <v>12</v>
      </c>
      <c r="M49" s="112"/>
      <c r="N49" s="112"/>
      <c r="O49" s="117">
        <v>12</v>
      </c>
    </row>
    <row r="50" spans="1:15" ht="16.5" customHeight="1">
      <c r="A50" s="166"/>
      <c r="B50" s="27" t="s">
        <v>94</v>
      </c>
      <c r="C50" s="101" t="s">
        <v>80</v>
      </c>
      <c r="D50" s="111">
        <v>6</v>
      </c>
      <c r="E50" s="112">
        <v>6</v>
      </c>
      <c r="F50" s="112"/>
      <c r="G50" s="113"/>
      <c r="H50" s="114">
        <v>1</v>
      </c>
      <c r="I50" s="112"/>
      <c r="J50" s="112"/>
      <c r="K50" s="115">
        <v>1</v>
      </c>
      <c r="L50" s="116">
        <v>12</v>
      </c>
      <c r="M50" s="112"/>
      <c r="N50" s="112"/>
      <c r="O50" s="117">
        <v>12</v>
      </c>
    </row>
    <row r="51" spans="1:15" ht="16.5" customHeight="1">
      <c r="A51" s="166"/>
      <c r="B51" s="122" t="s">
        <v>45</v>
      </c>
      <c r="C51" s="19" t="s">
        <v>36</v>
      </c>
      <c r="D51" s="156">
        <v>20</v>
      </c>
      <c r="E51" s="152">
        <v>20</v>
      </c>
      <c r="F51" s="152"/>
      <c r="G51" s="171"/>
      <c r="H51" s="149">
        <v>5</v>
      </c>
      <c r="I51" s="152"/>
      <c r="J51" s="152"/>
      <c r="K51" s="174">
        <v>5</v>
      </c>
      <c r="L51" s="177">
        <v>50</v>
      </c>
      <c r="M51" s="152"/>
      <c r="N51" s="152"/>
      <c r="O51" s="168">
        <f>SUM(L51:N54)</f>
        <v>50</v>
      </c>
    </row>
    <row r="52" spans="1:15" ht="16.5" customHeight="1">
      <c r="A52" s="166"/>
      <c r="B52" s="122" t="s">
        <v>45</v>
      </c>
      <c r="C52" s="92" t="s">
        <v>22</v>
      </c>
      <c r="D52" s="157"/>
      <c r="E52" s="153"/>
      <c r="F52" s="153"/>
      <c r="G52" s="172"/>
      <c r="H52" s="150"/>
      <c r="I52" s="153"/>
      <c r="J52" s="153"/>
      <c r="K52" s="175"/>
      <c r="L52" s="178"/>
      <c r="M52" s="153"/>
      <c r="N52" s="153"/>
      <c r="O52" s="169"/>
    </row>
    <row r="53" spans="1:15" ht="16.5" customHeight="1">
      <c r="A53" s="166"/>
      <c r="B53" s="122" t="s">
        <v>45</v>
      </c>
      <c r="C53" s="19" t="s">
        <v>46</v>
      </c>
      <c r="D53" s="157"/>
      <c r="E53" s="153"/>
      <c r="F53" s="153"/>
      <c r="G53" s="172"/>
      <c r="H53" s="150"/>
      <c r="I53" s="153"/>
      <c r="J53" s="153"/>
      <c r="K53" s="175"/>
      <c r="L53" s="178"/>
      <c r="M53" s="153"/>
      <c r="N53" s="153"/>
      <c r="O53" s="169"/>
    </row>
    <row r="54" spans="1:15" ht="16.5" customHeight="1" thickBot="1">
      <c r="A54" s="167"/>
      <c r="B54" s="123" t="s">
        <v>45</v>
      </c>
      <c r="C54" s="32" t="s">
        <v>47</v>
      </c>
      <c r="D54" s="158"/>
      <c r="E54" s="154"/>
      <c r="F54" s="154"/>
      <c r="G54" s="173"/>
      <c r="H54" s="151"/>
      <c r="I54" s="154"/>
      <c r="J54" s="154"/>
      <c r="K54" s="176"/>
      <c r="L54" s="179"/>
      <c r="M54" s="154"/>
      <c r="N54" s="154"/>
      <c r="O54" s="170"/>
    </row>
    <row r="55" spans="1:15" ht="16.5" customHeight="1" thickBot="1">
      <c r="A55" s="75"/>
      <c r="B55" s="22"/>
      <c r="C55" s="23" t="s">
        <v>18</v>
      </c>
      <c r="D55" s="42">
        <f aca="true" t="shared" si="3" ref="D55:O55">SUM(D47:D54)</f>
        <v>54</v>
      </c>
      <c r="E55" s="43">
        <f t="shared" si="3"/>
        <v>48</v>
      </c>
      <c r="F55" s="43">
        <f t="shared" si="3"/>
        <v>0</v>
      </c>
      <c r="G55" s="43">
        <f t="shared" si="3"/>
        <v>6</v>
      </c>
      <c r="H55" s="43">
        <f t="shared" si="3"/>
        <v>15</v>
      </c>
      <c r="I55" s="43">
        <f t="shared" si="3"/>
        <v>0</v>
      </c>
      <c r="J55" s="43">
        <f t="shared" si="3"/>
        <v>1</v>
      </c>
      <c r="K55" s="42">
        <f t="shared" si="3"/>
        <v>16</v>
      </c>
      <c r="L55" s="43">
        <f t="shared" si="3"/>
        <v>138</v>
      </c>
      <c r="M55" s="43">
        <f t="shared" si="3"/>
        <v>0</v>
      </c>
      <c r="N55" s="43">
        <f t="shared" si="3"/>
        <v>10</v>
      </c>
      <c r="O55" s="42">
        <f t="shared" si="3"/>
        <v>148</v>
      </c>
    </row>
    <row r="56" spans="1:15" ht="56.25" customHeight="1" thickBot="1">
      <c r="A56" s="47" t="s">
        <v>42</v>
      </c>
      <c r="B56" s="46" t="s">
        <v>48</v>
      </c>
      <c r="C56" s="41" t="s">
        <v>49</v>
      </c>
      <c r="D56" s="81">
        <v>16</v>
      </c>
      <c r="E56" s="82"/>
      <c r="F56" s="82"/>
      <c r="G56" s="83">
        <v>16</v>
      </c>
      <c r="H56" s="84"/>
      <c r="I56" s="82"/>
      <c r="J56" s="82">
        <v>4</v>
      </c>
      <c r="K56" s="85">
        <v>4</v>
      </c>
      <c r="L56" s="86"/>
      <c r="M56" s="82"/>
      <c r="N56" s="82">
        <v>26</v>
      </c>
      <c r="O56" s="87">
        <v>26</v>
      </c>
    </row>
    <row r="57" spans="1:15" ht="16.5" customHeight="1">
      <c r="A57" s="52"/>
      <c r="B57" s="22"/>
      <c r="C57" s="23"/>
      <c r="D57" s="42">
        <f aca="true" t="shared" si="4" ref="D57:O57">SUM(D56:D56)</f>
        <v>16</v>
      </c>
      <c r="E57" s="43">
        <f t="shared" si="4"/>
        <v>0</v>
      </c>
      <c r="F57" s="43">
        <f t="shared" si="4"/>
        <v>0</v>
      </c>
      <c r="G57" s="43">
        <f t="shared" si="4"/>
        <v>16</v>
      </c>
      <c r="H57" s="43">
        <f t="shared" si="4"/>
        <v>0</v>
      </c>
      <c r="I57" s="43">
        <f t="shared" si="4"/>
        <v>0</v>
      </c>
      <c r="J57" s="43">
        <f t="shared" si="4"/>
        <v>4</v>
      </c>
      <c r="K57" s="42">
        <f t="shared" si="4"/>
        <v>4</v>
      </c>
      <c r="L57" s="43">
        <f t="shared" si="4"/>
        <v>0</v>
      </c>
      <c r="M57" s="43">
        <f t="shared" si="4"/>
        <v>0</v>
      </c>
      <c r="N57" s="43">
        <f t="shared" si="4"/>
        <v>26</v>
      </c>
      <c r="O57" s="42">
        <f t="shared" si="4"/>
        <v>26</v>
      </c>
    </row>
    <row r="58" spans="2:15" ht="16.5" customHeight="1">
      <c r="B58" s="22"/>
      <c r="C58" s="22"/>
      <c r="D58" s="24" t="s">
        <v>50</v>
      </c>
      <c r="E58" s="25"/>
      <c r="F58" s="25"/>
      <c r="G58" s="25"/>
      <c r="H58" s="25"/>
      <c r="I58" s="25"/>
      <c r="J58" s="25"/>
      <c r="K58" s="24"/>
      <c r="L58" s="25"/>
      <c r="M58" s="25"/>
      <c r="N58" s="25"/>
      <c r="O58" s="24"/>
    </row>
    <row r="59" spans="1:15" ht="16.5" customHeight="1">
      <c r="A59" s="121"/>
      <c r="B59" s="155" t="s">
        <v>51</v>
      </c>
      <c r="C59" s="155"/>
      <c r="D59" s="38">
        <f>D14+D27+D43+D55</f>
        <v>355</v>
      </c>
      <c r="E59" s="37">
        <f>E14+E27+E43+E55</f>
        <v>156</v>
      </c>
      <c r="F59" s="37">
        <f>F14+F27+F43+F55</f>
        <v>72</v>
      </c>
      <c r="G59" s="37">
        <f>G14+G27+G43+G55</f>
        <v>127</v>
      </c>
      <c r="H59" s="37">
        <f aca="true" t="shared" si="5" ref="H59:O59">H14+H27+H43+H55+H57</f>
        <v>52</v>
      </c>
      <c r="I59" s="37">
        <f t="shared" si="5"/>
        <v>18</v>
      </c>
      <c r="J59" s="37">
        <f t="shared" si="5"/>
        <v>26</v>
      </c>
      <c r="K59" s="38">
        <f t="shared" si="5"/>
        <v>96</v>
      </c>
      <c r="L59" s="39">
        <f t="shared" si="5"/>
        <v>570</v>
      </c>
      <c r="M59" s="37">
        <f t="shared" si="5"/>
        <v>197</v>
      </c>
      <c r="N59" s="37">
        <f t="shared" si="5"/>
        <v>290</v>
      </c>
      <c r="O59" s="40">
        <f t="shared" si="5"/>
        <v>1057</v>
      </c>
    </row>
    <row r="60" spans="2:15" ht="15" customHeight="1">
      <c r="B60" s="1"/>
      <c r="C60" s="1"/>
      <c r="D60" s="3"/>
      <c r="E60" s="2"/>
      <c r="F60" s="2"/>
      <c r="G60" s="2"/>
      <c r="H60" s="2"/>
      <c r="I60" s="2"/>
      <c r="J60" s="2"/>
      <c r="K60" s="3"/>
      <c r="L60" s="2"/>
      <c r="M60" s="2"/>
      <c r="N60" s="2"/>
      <c r="O60" s="3"/>
    </row>
    <row r="61" spans="2:15" ht="15" customHeight="1">
      <c r="B61" s="1" t="s">
        <v>52</v>
      </c>
      <c r="C61" s="1"/>
      <c r="D61" s="3"/>
      <c r="E61" s="2"/>
      <c r="F61" s="2"/>
      <c r="G61" s="2"/>
      <c r="H61" s="2"/>
      <c r="I61" s="2"/>
      <c r="J61" s="2"/>
      <c r="K61" s="3"/>
      <c r="L61" s="2"/>
      <c r="M61" s="2"/>
      <c r="N61" s="2"/>
      <c r="O61" s="3"/>
    </row>
    <row r="62" spans="2:15" ht="15" customHeight="1">
      <c r="B62" s="1" t="s">
        <v>53</v>
      </c>
      <c r="C62" s="1"/>
      <c r="D62" s="3"/>
      <c r="E62" s="2"/>
      <c r="F62" s="2"/>
      <c r="G62" s="2"/>
      <c r="H62" s="2"/>
      <c r="I62" s="2"/>
      <c r="J62" s="2"/>
      <c r="K62" s="3"/>
      <c r="L62" s="2"/>
      <c r="M62" s="2"/>
      <c r="N62" s="2" t="s">
        <v>58</v>
      </c>
      <c r="O62" s="3"/>
    </row>
    <row r="63" spans="2:15" ht="15" customHeight="1">
      <c r="B63" s="1"/>
      <c r="C63" s="1"/>
      <c r="D63" s="3"/>
      <c r="E63" s="2"/>
      <c r="F63" s="2"/>
      <c r="G63" s="2"/>
      <c r="H63" s="2"/>
      <c r="I63" s="2"/>
      <c r="J63" s="2"/>
      <c r="K63" s="3"/>
      <c r="L63" s="2"/>
      <c r="M63" s="2"/>
      <c r="N63" s="2"/>
      <c r="O63" s="3"/>
    </row>
    <row r="64" ht="15" customHeight="1"/>
  </sheetData>
  <sheetProtection/>
  <mergeCells count="40">
    <mergeCell ref="A47:A54"/>
    <mergeCell ref="N51:N54"/>
    <mergeCell ref="O51:O54"/>
    <mergeCell ref="J51:J54"/>
    <mergeCell ref="E51:E54"/>
    <mergeCell ref="F51:F54"/>
    <mergeCell ref="G51:G54"/>
    <mergeCell ref="M51:M54"/>
    <mergeCell ref="K51:K54"/>
    <mergeCell ref="L51:L54"/>
    <mergeCell ref="H51:H54"/>
    <mergeCell ref="I51:I54"/>
    <mergeCell ref="B59:C59"/>
    <mergeCell ref="D51:D54"/>
    <mergeCell ref="A1:B1"/>
    <mergeCell ref="A2:B3"/>
    <mergeCell ref="A15:A26"/>
    <mergeCell ref="A5:N5"/>
    <mergeCell ref="A44:A46"/>
    <mergeCell ref="B44:B46"/>
    <mergeCell ref="C44:C46"/>
    <mergeCell ref="H46:J46"/>
    <mergeCell ref="E44:G44"/>
    <mergeCell ref="H44:J44"/>
    <mergeCell ref="D44:D46"/>
    <mergeCell ref="A6:A8"/>
    <mergeCell ref="B6:B8"/>
    <mergeCell ref="C6:C8"/>
    <mergeCell ref="D6:D8"/>
    <mergeCell ref="E6:G6"/>
    <mergeCell ref="L44:N44"/>
    <mergeCell ref="L46:N46"/>
    <mergeCell ref="E46:G46"/>
    <mergeCell ref="H6:J6"/>
    <mergeCell ref="A28:A42"/>
    <mergeCell ref="A9:A13"/>
    <mergeCell ref="L6:N6"/>
    <mergeCell ref="E8:G8"/>
    <mergeCell ref="H8:J8"/>
    <mergeCell ref="L8:N8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2014-01-29T09:58:05Z</cp:lastPrinted>
  <dcterms:created xsi:type="dcterms:W3CDTF">2012-11-27T08:23:21Z</dcterms:created>
  <dcterms:modified xsi:type="dcterms:W3CDTF">2014-04-14T15:03:32Z</dcterms:modified>
  <cp:category/>
  <cp:version/>
  <cp:contentType/>
  <cp:contentStatus/>
</cp:coreProperties>
</file>